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50" windowHeight="7995" activeTab="0"/>
  </bookViews>
  <sheets>
    <sheet name="шаблон" sheetId="1" r:id="rId1"/>
  </sheets>
  <definedNames>
    <definedName name="_xlnm.Print_Titles" localSheetId="0">'шаблон'!$16:$18</definedName>
  </definedNames>
  <calcPr fullCalcOnLoad="1"/>
</workbook>
</file>

<file path=xl/sharedStrings.xml><?xml version="1.0" encoding="utf-8"?>
<sst xmlns="http://schemas.openxmlformats.org/spreadsheetml/2006/main" count="78" uniqueCount="74">
  <si>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</si>
  <si>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</si>
  <si>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</si>
  <si>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</si>
  <si>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</si>
  <si>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</si>
  <si>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</si>
  <si>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</si>
  <si>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</si>
  <si>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</si>
  <si>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Бюджет -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</si>
  <si>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</si>
  <si>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</si>
  <si>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</si>
  <si>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</si>
  <si>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</si>
  <si>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</si>
  <si>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</si>
  <si>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</si>
  <si>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</si>
  <si>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</si>
  <si>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</si>
  <si>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</si>
  <si>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Социальная политика</t>
  </si>
  <si>
    <t>Пенсионное обеспечение</t>
  </si>
  <si>
    <t>1000</t>
  </si>
  <si>
    <t>1001</t>
  </si>
  <si>
    <t>Благоустройство</t>
  </si>
  <si>
    <t>0503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</si>
  <si>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</si>
  <si>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</si>
  <si>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</si>
  <si>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</si>
  <si>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Резервный фонд</t>
  </si>
  <si>
    <t>0400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</si>
  <si>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</si>
  <si>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</si>
  <si>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</si>
  <si>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0111</t>
  </si>
  <si>
    <t>0113</t>
  </si>
  <si>
    <t>0106</t>
  </si>
  <si>
    <t xml:space="preserve">                                                                     Волховского муниципального района</t>
  </si>
  <si>
    <t>0409</t>
  </si>
  <si>
    <t>0412</t>
  </si>
  <si>
    <t>0310</t>
  </si>
  <si>
    <t>Обеспечение пожарной безопасности</t>
  </si>
  <si>
    <t xml:space="preserve">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</si>
  <si>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</si>
  <si>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</si>
  <si>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к решению Совета депутатов</t>
  </si>
  <si>
    <t>Обеспечение деятельности финансовых,налоговых и таможенных органов и органов финансового (финансово- бюджетного) надзора</t>
  </si>
  <si>
    <t>Дорожное хозяйство (дорожные фонды)</t>
  </si>
  <si>
    <t xml:space="preserve">Культура, кинематография </t>
  </si>
  <si>
    <t xml:space="preserve">Распределение </t>
  </si>
  <si>
    <t xml:space="preserve">                                                                                      Приложение № 3</t>
  </si>
  <si>
    <t>0203</t>
  </si>
  <si>
    <t>0200</t>
  </si>
  <si>
    <t>Национальная оборона</t>
  </si>
  <si>
    <t>Мобилизационная и вневойсковая подготовка</t>
  </si>
  <si>
    <t>2020 год</t>
  </si>
  <si>
    <t>2021 год</t>
  </si>
  <si>
    <t>2022 год</t>
  </si>
  <si>
    <t>1003</t>
  </si>
  <si>
    <t>Социальное обеспечение</t>
  </si>
  <si>
    <t xml:space="preserve">Условно утвержденные расходы </t>
  </si>
  <si>
    <t>Итого расходов по кодам бюджетной классификации</t>
  </si>
  <si>
    <t xml:space="preserve">бюджетных ассигнований бюджета муниципального образования Колчановское сельское поселение по разделам и подразделам классификации расходов на 2020 год и плановый период 2021 и 2022 годов  </t>
  </si>
  <si>
    <t>от 12.12.2019 года №22</t>
  </si>
  <si>
    <t>от 23.01.2020 года №01</t>
  </si>
  <si>
    <t>от 31.01.2020 года №03</t>
  </si>
  <si>
    <t>от 19.02.2020 года №06</t>
  </si>
  <si>
    <t>1004</t>
  </si>
  <si>
    <t>Охрана семьи и детства</t>
  </si>
  <si>
    <t>от 25.03.2020 года №08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</si>
</sst>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0" fillId="0" borderId="0" xfId="0" applyFont="1" applyAlignment="1">
      <alignment/>
    </xf>
    <xf numFmtId="172" fontId="7" fillId="0" borderId="16" xfId="0" applyNumberFormat="1" applyFont="1" applyFill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172" fontId="6" fillId="0" borderId="22" xfId="0" applyNumberFormat="1" applyFont="1" applyFill="1" applyBorder="1" applyAlignment="1">
      <alignment horizontal="center"/>
    </xf>
    <xf numFmtId="172" fontId="7" fillId="0" borderId="22" xfId="0" applyNumberFormat="1" applyFont="1" applyFill="1" applyBorder="1" applyAlignment="1">
      <alignment horizontal="center"/>
    </xf>
    <xf numFmtId="172" fontId="5" fillId="0" borderId="22" xfId="0" applyNumberFormat="1" applyFont="1" applyFill="1" applyBorder="1" applyAlignment="1">
      <alignment horizontal="center"/>
    </xf>
    <xf numFmtId="172" fontId="7" fillId="0" borderId="22" xfId="0" applyNumberFormat="1" applyFont="1" applyFill="1" applyBorder="1" applyAlignment="1">
      <alignment horizontal="center"/>
    </xf>
    <xf numFmtId="172" fontId="5" fillId="0" borderId="22" xfId="0" applyNumberFormat="1" applyFont="1" applyFill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7" fillId="0" borderId="24" xfId="0" applyNumberFormat="1" applyFont="1" applyFill="1" applyBorder="1" applyAlignment="1">
      <alignment horizontal="center"/>
    </xf>
    <xf numFmtId="172" fontId="5" fillId="0" borderId="24" xfId="0" applyNumberFormat="1" applyFont="1" applyFill="1" applyBorder="1" applyAlignment="1">
      <alignment horizontal="center"/>
    </xf>
    <xf numFmtId="172" fontId="7" fillId="0" borderId="24" xfId="0" applyNumberFormat="1" applyFont="1" applyFill="1" applyBorder="1" applyAlignment="1">
      <alignment horizontal="center"/>
    </xf>
    <xf numFmtId="172" fontId="5" fillId="0" borderId="24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7" fillId="0" borderId="16" xfId="0" applyNumberFormat="1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0" fontId="7" fillId="0" borderId="25" xfId="0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172" fontId="7" fillId="0" borderId="27" xfId="0" applyNumberFormat="1" applyFont="1" applyFill="1" applyBorder="1" applyAlignment="1">
      <alignment horizontal="center"/>
    </xf>
    <xf numFmtId="172" fontId="7" fillId="0" borderId="28" xfId="0" applyNumberFormat="1" applyFont="1" applyFill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172" fontId="6" fillId="0" borderId="29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horizontal="left"/>
    </xf>
    <xf numFmtId="49" fontId="7" fillId="0" borderId="31" xfId="0" applyNumberFormat="1" applyFont="1" applyBorder="1" applyAlignment="1">
      <alignment horizontal="center"/>
    </xf>
    <xf numFmtId="172" fontId="7" fillId="0" borderId="31" xfId="0" applyNumberFormat="1" applyFont="1" applyFill="1" applyBorder="1" applyAlignment="1">
      <alignment horizontal="center"/>
    </xf>
    <xf numFmtId="172" fontId="7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2" fontId="5" fillId="0" borderId="2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1"/>
  <sheetViews>
    <sheetView tabSelected="1" zoomScalePageLayoutView="0" workbookViewId="0" topLeftCell="A1">
      <selection activeCell="A12" sqref="A12:D12"/>
    </sheetView>
  </sheetViews>
  <sheetFormatPr defaultColWidth="9.00390625" defaultRowHeight="12.75"/>
  <cols>
    <col min="1" max="1" width="54.875" style="0" customWidth="1"/>
    <col min="2" max="2" width="10.25390625" style="0" customWidth="1"/>
    <col min="3" max="3" width="15.00390625" style="0" customWidth="1"/>
    <col min="4" max="4" width="14.875" style="0" customWidth="1"/>
    <col min="5" max="5" width="12.75390625" style="0" customWidth="1"/>
    <col min="6" max="6" width="14.375" style="0" customWidth="1"/>
  </cols>
  <sheetData>
    <row r="1" spans="1:4" ht="12.75">
      <c r="A1" s="73" t="s">
        <v>54</v>
      </c>
      <c r="B1" s="73"/>
      <c r="C1" s="73"/>
      <c r="D1" s="73"/>
    </row>
    <row r="2" spans="1:7" ht="12.75">
      <c r="A2" s="72" t="s">
        <v>49</v>
      </c>
      <c r="B2" s="72"/>
      <c r="C2" s="72"/>
      <c r="D2" s="72"/>
      <c r="E2" s="11"/>
      <c r="F2" s="11"/>
      <c r="G2" s="11"/>
    </row>
    <row r="3" spans="1:4" ht="12.75">
      <c r="A3" s="72" t="s">
        <v>48</v>
      </c>
      <c r="B3" s="72"/>
      <c r="C3" s="72"/>
      <c r="D3" s="72"/>
    </row>
    <row r="4" spans="1:8" ht="12.75">
      <c r="A4" s="72" t="s">
        <v>46</v>
      </c>
      <c r="B4" s="72"/>
      <c r="C4" s="72"/>
      <c r="D4" s="72"/>
      <c r="E4" s="12"/>
      <c r="F4" s="12"/>
      <c r="G4" s="12"/>
      <c r="H4" s="12"/>
    </row>
    <row r="5" spans="1:8" ht="12.75">
      <c r="A5" s="74" t="s">
        <v>41</v>
      </c>
      <c r="B5" s="74"/>
      <c r="C5" s="74"/>
      <c r="D5" s="74"/>
      <c r="E5" s="12"/>
      <c r="F5" s="12"/>
      <c r="G5" s="12"/>
      <c r="H5" s="12"/>
    </row>
    <row r="6" spans="1:4" ht="12.75">
      <c r="A6" s="72" t="s">
        <v>47</v>
      </c>
      <c r="B6" s="72"/>
      <c r="C6" s="72"/>
      <c r="D6" s="72"/>
    </row>
    <row r="7" spans="1:4" ht="12.75">
      <c r="A7" s="68"/>
      <c r="B7" s="67"/>
      <c r="C7" s="75" t="s">
        <v>67</v>
      </c>
      <c r="D7" s="76"/>
    </row>
    <row r="8" spans="1:4" ht="12.75">
      <c r="A8" s="68"/>
      <c r="B8" s="67"/>
      <c r="C8" s="69" t="s">
        <v>68</v>
      </c>
      <c r="D8" s="70"/>
    </row>
    <row r="9" spans="1:4" ht="12.75">
      <c r="A9" s="68"/>
      <c r="B9" s="67"/>
      <c r="C9" s="69" t="s">
        <v>69</v>
      </c>
      <c r="D9" s="70"/>
    </row>
    <row r="10" spans="1:4" ht="12.75">
      <c r="A10" s="68"/>
      <c r="B10" s="67"/>
      <c r="C10" s="69" t="s">
        <v>70</v>
      </c>
      <c r="D10" s="70"/>
    </row>
    <row r="11" spans="1:4" ht="12.75">
      <c r="A11" s="68"/>
      <c r="B11" s="67"/>
      <c r="C11" s="69" t="s">
        <v>73</v>
      </c>
      <c r="D11" s="70"/>
    </row>
    <row r="12" spans="1:4" ht="12.75">
      <c r="A12" s="73"/>
      <c r="B12" s="72"/>
      <c r="C12" s="72"/>
      <c r="D12" s="72"/>
    </row>
    <row r="13" spans="1:6" s="15" customFormat="1" ht="18">
      <c r="A13" s="78" t="s">
        <v>53</v>
      </c>
      <c r="B13" s="78"/>
      <c r="C13" s="78"/>
      <c r="D13" s="78"/>
      <c r="E13" s="78"/>
      <c r="F13" s="78"/>
    </row>
    <row r="14" spans="1:6" s="15" customFormat="1" ht="59.25" customHeight="1">
      <c r="A14" s="77" t="s">
        <v>66</v>
      </c>
      <c r="B14" s="77"/>
      <c r="C14" s="77"/>
      <c r="D14" s="77"/>
      <c r="E14" s="77"/>
      <c r="F14" s="77"/>
    </row>
    <row r="15" spans="1:4" ht="18.75" thickBot="1">
      <c r="A15" s="1"/>
      <c r="B15" s="1"/>
      <c r="C15" s="1"/>
      <c r="D15" s="1"/>
    </row>
    <row r="16" spans="1:6" ht="16.5" thickBot="1">
      <c r="A16" s="2" t="s">
        <v>21</v>
      </c>
      <c r="B16" s="82" t="s">
        <v>8</v>
      </c>
      <c r="C16" s="83"/>
      <c r="D16" s="2" t="s">
        <v>10</v>
      </c>
      <c r="E16" s="2" t="s">
        <v>10</v>
      </c>
      <c r="F16" s="2" t="s">
        <v>10</v>
      </c>
    </row>
    <row r="17" spans="1:6" ht="15.75">
      <c r="A17" s="3" t="s">
        <v>22</v>
      </c>
      <c r="B17" s="86" t="s">
        <v>0</v>
      </c>
      <c r="C17" s="84" t="s">
        <v>9</v>
      </c>
      <c r="D17" s="4" t="s">
        <v>59</v>
      </c>
      <c r="E17" s="4" t="s">
        <v>60</v>
      </c>
      <c r="F17" s="4" t="s">
        <v>61</v>
      </c>
    </row>
    <row r="18" spans="1:6" ht="13.5" thickBot="1">
      <c r="A18" s="5"/>
      <c r="B18" s="87"/>
      <c r="C18" s="85"/>
      <c r="D18" s="6" t="s">
        <v>3</v>
      </c>
      <c r="E18" s="6" t="s">
        <v>3</v>
      </c>
      <c r="F18" s="6" t="s">
        <v>3</v>
      </c>
    </row>
    <row r="19" spans="1:6" ht="21" customHeight="1">
      <c r="A19" s="22" t="s">
        <v>4</v>
      </c>
      <c r="B19" s="23" t="s">
        <v>12</v>
      </c>
      <c r="C19" s="23"/>
      <c r="D19" s="37">
        <f>D20+D21+D22+D23+D24</f>
        <v>9882.599999999999</v>
      </c>
      <c r="E19" s="60">
        <f>E20+E21+E22+E23+E24</f>
        <v>9501.9</v>
      </c>
      <c r="F19" s="43">
        <f>F20+F21+F22+F23+F24</f>
        <v>9533.699999999999</v>
      </c>
    </row>
    <row r="20" spans="1:6" ht="57">
      <c r="A20" s="24" t="s">
        <v>31</v>
      </c>
      <c r="B20" s="21"/>
      <c r="C20" s="21" t="s">
        <v>11</v>
      </c>
      <c r="D20" s="53">
        <v>3.4</v>
      </c>
      <c r="E20" s="54">
        <v>20</v>
      </c>
      <c r="F20" s="55">
        <v>20</v>
      </c>
    </row>
    <row r="21" spans="1:6" ht="45.75" customHeight="1">
      <c r="A21" s="24" t="s">
        <v>32</v>
      </c>
      <c r="B21" s="21"/>
      <c r="C21" s="21" t="s">
        <v>13</v>
      </c>
      <c r="D21" s="53">
        <v>8975.8</v>
      </c>
      <c r="E21" s="54">
        <v>8435.6</v>
      </c>
      <c r="F21" s="55">
        <v>8457.4</v>
      </c>
    </row>
    <row r="22" spans="1:6" ht="43.5" customHeight="1">
      <c r="A22" s="24" t="s">
        <v>50</v>
      </c>
      <c r="B22" s="21"/>
      <c r="C22" s="21" t="s">
        <v>40</v>
      </c>
      <c r="D22" s="53">
        <v>296.9</v>
      </c>
      <c r="E22" s="54">
        <v>296.9</v>
      </c>
      <c r="F22" s="55">
        <v>296.9</v>
      </c>
    </row>
    <row r="23" spans="1:6" ht="17.25" customHeight="1">
      <c r="A23" s="32" t="s">
        <v>33</v>
      </c>
      <c r="B23" s="21"/>
      <c r="C23" s="21" t="s">
        <v>38</v>
      </c>
      <c r="D23" s="53">
        <v>50</v>
      </c>
      <c r="E23" s="54">
        <v>50</v>
      </c>
      <c r="F23" s="55">
        <v>50</v>
      </c>
    </row>
    <row r="24" spans="1:10" s="8" customFormat="1" ht="20.25" customHeight="1">
      <c r="A24" s="56" t="s">
        <v>35</v>
      </c>
      <c r="B24" s="57"/>
      <c r="C24" s="57" t="s">
        <v>39</v>
      </c>
      <c r="D24" s="58">
        <v>556.5</v>
      </c>
      <c r="E24" s="35">
        <v>699.4</v>
      </c>
      <c r="F24" s="59">
        <v>709.4</v>
      </c>
      <c r="G24" s="9"/>
      <c r="H24" s="10"/>
      <c r="I24" s="7"/>
      <c r="J24" s="7"/>
    </row>
    <row r="25" spans="1:6" ht="18.75" customHeight="1">
      <c r="A25" s="25" t="s">
        <v>57</v>
      </c>
      <c r="B25" s="16" t="s">
        <v>56</v>
      </c>
      <c r="C25" s="16"/>
      <c r="D25" s="38">
        <f>D26</f>
        <v>267.2</v>
      </c>
      <c r="E25" s="49">
        <f>E26</f>
        <v>271.6</v>
      </c>
      <c r="F25" s="44">
        <f>F26</f>
        <v>285.8</v>
      </c>
    </row>
    <row r="26" spans="1:6" ht="14.25">
      <c r="A26" s="26" t="s">
        <v>58</v>
      </c>
      <c r="B26" s="17"/>
      <c r="C26" s="18" t="s">
        <v>55</v>
      </c>
      <c r="D26" s="39">
        <v>267.2</v>
      </c>
      <c r="E26" s="50">
        <v>271.6</v>
      </c>
      <c r="F26" s="45">
        <v>285.8</v>
      </c>
    </row>
    <row r="27" spans="1:6" ht="31.5" customHeight="1">
      <c r="A27" s="25" t="s">
        <v>30</v>
      </c>
      <c r="B27" s="16" t="s">
        <v>14</v>
      </c>
      <c r="C27" s="16"/>
      <c r="D27" s="38">
        <f>D28+D29</f>
        <v>109.6</v>
      </c>
      <c r="E27" s="49">
        <f>E28+E29</f>
        <v>155</v>
      </c>
      <c r="F27" s="44">
        <f>F28+F29</f>
        <v>175</v>
      </c>
    </row>
    <row r="28" spans="1:6" ht="42.75">
      <c r="A28" s="26" t="s">
        <v>29</v>
      </c>
      <c r="B28" s="18"/>
      <c r="C28" s="18" t="s">
        <v>15</v>
      </c>
      <c r="D28" s="39">
        <v>99.6</v>
      </c>
      <c r="E28" s="50">
        <v>0</v>
      </c>
      <c r="F28" s="45">
        <v>0</v>
      </c>
    </row>
    <row r="29" spans="1:6" s="14" customFormat="1" ht="18.75" customHeight="1">
      <c r="A29" s="27" t="s">
        <v>45</v>
      </c>
      <c r="B29" s="16"/>
      <c r="C29" s="18" t="s">
        <v>44</v>
      </c>
      <c r="D29" s="39">
        <v>10</v>
      </c>
      <c r="E29" s="50">
        <v>155</v>
      </c>
      <c r="F29" s="45">
        <v>175</v>
      </c>
    </row>
    <row r="30" spans="1:6" ht="18.75" customHeight="1">
      <c r="A30" s="28" t="s">
        <v>36</v>
      </c>
      <c r="B30" s="19" t="s">
        <v>34</v>
      </c>
      <c r="C30" s="18"/>
      <c r="D30" s="38">
        <f>D31+D32</f>
        <v>8647.1</v>
      </c>
      <c r="E30" s="49">
        <f>E31+E32</f>
        <v>3560.9</v>
      </c>
      <c r="F30" s="44">
        <f>F31+F32</f>
        <v>3709.4</v>
      </c>
    </row>
    <row r="31" spans="1:6" ht="21" customHeight="1">
      <c r="A31" s="26" t="s">
        <v>51</v>
      </c>
      <c r="B31" s="16"/>
      <c r="C31" s="18" t="s">
        <v>42</v>
      </c>
      <c r="D31" s="39">
        <v>8354.7</v>
      </c>
      <c r="E31" s="50">
        <v>3560.9</v>
      </c>
      <c r="F31" s="45">
        <v>3609.4</v>
      </c>
    </row>
    <row r="32" spans="1:6" ht="15" customHeight="1">
      <c r="A32" s="26" t="s">
        <v>37</v>
      </c>
      <c r="B32" s="18"/>
      <c r="C32" s="18" t="s">
        <v>43</v>
      </c>
      <c r="D32" s="39">
        <v>292.4</v>
      </c>
      <c r="E32" s="50">
        <v>0</v>
      </c>
      <c r="F32" s="45">
        <v>100</v>
      </c>
    </row>
    <row r="33" spans="1:6" ht="15.75">
      <c r="A33" s="29" t="s">
        <v>6</v>
      </c>
      <c r="B33" s="20" t="s">
        <v>16</v>
      </c>
      <c r="C33" s="20"/>
      <c r="D33" s="40">
        <f>D34+D35+D36</f>
        <v>8459.2</v>
      </c>
      <c r="E33" s="51">
        <f>E34+E35+E36</f>
        <v>5629</v>
      </c>
      <c r="F33" s="46">
        <f>F34+F35+F36</f>
        <v>4244</v>
      </c>
    </row>
    <row r="34" spans="1:6" ht="14.25">
      <c r="A34" s="30" t="s">
        <v>7</v>
      </c>
      <c r="B34" s="21"/>
      <c r="C34" s="21" t="s">
        <v>17</v>
      </c>
      <c r="D34" s="41">
        <v>1230</v>
      </c>
      <c r="E34" s="35">
        <v>1980.8</v>
      </c>
      <c r="F34" s="47">
        <v>690.8</v>
      </c>
    </row>
    <row r="35" spans="1:6" ht="14.25">
      <c r="A35" s="30" t="s">
        <v>1</v>
      </c>
      <c r="B35" s="21"/>
      <c r="C35" s="21" t="s">
        <v>18</v>
      </c>
      <c r="D35" s="41">
        <v>3723.5</v>
      </c>
      <c r="E35" s="35">
        <v>383</v>
      </c>
      <c r="F35" s="47">
        <v>583</v>
      </c>
    </row>
    <row r="36" spans="1:6" ht="14.25">
      <c r="A36" s="30" t="s">
        <v>27</v>
      </c>
      <c r="B36" s="21"/>
      <c r="C36" s="21" t="s">
        <v>28</v>
      </c>
      <c r="D36" s="41">
        <v>3505.7</v>
      </c>
      <c r="E36" s="35">
        <v>3265.2</v>
      </c>
      <c r="F36" s="47">
        <v>2970.2</v>
      </c>
    </row>
    <row r="37" spans="1:6" ht="15.75">
      <c r="A37" s="31" t="s">
        <v>52</v>
      </c>
      <c r="B37" s="19" t="s">
        <v>19</v>
      </c>
      <c r="C37" s="19"/>
      <c r="D37" s="42">
        <f>D38</f>
        <v>6255.5</v>
      </c>
      <c r="E37" s="52">
        <f>E38</f>
        <v>5116.5</v>
      </c>
      <c r="F37" s="48">
        <f>F38</f>
        <v>5116.5</v>
      </c>
    </row>
    <row r="38" spans="1:6" ht="14.25">
      <c r="A38" s="32" t="s">
        <v>5</v>
      </c>
      <c r="B38" s="21"/>
      <c r="C38" s="21" t="s">
        <v>20</v>
      </c>
      <c r="D38" s="41">
        <v>6255.5</v>
      </c>
      <c r="E38" s="35">
        <v>5116.5</v>
      </c>
      <c r="F38" s="47">
        <v>5116.5</v>
      </c>
    </row>
    <row r="39" spans="1:6" ht="15.75">
      <c r="A39" s="33" t="s">
        <v>23</v>
      </c>
      <c r="B39" s="19" t="s">
        <v>25</v>
      </c>
      <c r="C39" s="19"/>
      <c r="D39" s="42">
        <f>SUM(D40:D40)+D41+D42</f>
        <v>3485.8</v>
      </c>
      <c r="E39" s="42">
        <f>SUM(E40:E40)+E41+E42</f>
        <v>1793</v>
      </c>
      <c r="F39" s="71">
        <f>SUM(F40:F40)+F41+F42</f>
        <v>2657.6</v>
      </c>
    </row>
    <row r="40" spans="1:6" ht="14.25">
      <c r="A40" s="32" t="s">
        <v>24</v>
      </c>
      <c r="B40" s="21"/>
      <c r="C40" s="21" t="s">
        <v>26</v>
      </c>
      <c r="D40" s="41">
        <v>1543</v>
      </c>
      <c r="E40" s="35">
        <v>1543</v>
      </c>
      <c r="F40" s="47">
        <v>1543</v>
      </c>
    </row>
    <row r="41" spans="1:6" ht="14.25">
      <c r="A41" s="32" t="s">
        <v>63</v>
      </c>
      <c r="B41" s="21"/>
      <c r="C41" s="21" t="s">
        <v>62</v>
      </c>
      <c r="D41" s="41">
        <v>0</v>
      </c>
      <c r="E41" s="35">
        <v>250</v>
      </c>
      <c r="F41" s="47">
        <v>250</v>
      </c>
    </row>
    <row r="42" spans="1:6" ht="14.25">
      <c r="A42" s="32" t="s">
        <v>72</v>
      </c>
      <c r="B42" s="21"/>
      <c r="C42" s="21" t="s">
        <v>71</v>
      </c>
      <c r="D42" s="41">
        <v>1942.8</v>
      </c>
      <c r="E42" s="35">
        <v>0</v>
      </c>
      <c r="F42" s="47">
        <v>864.6</v>
      </c>
    </row>
    <row r="43" spans="1:6" ht="15">
      <c r="A43" s="61" t="s">
        <v>65</v>
      </c>
      <c r="B43" s="21"/>
      <c r="C43" s="21"/>
      <c r="D43" s="38">
        <f>D39+D37+D33+D30+D27+D25+D19</f>
        <v>37107</v>
      </c>
      <c r="E43" s="38">
        <f>E39+E37+E33+E30+E27+E25+E19</f>
        <v>26027.9</v>
      </c>
      <c r="F43" s="62">
        <f>F39+F37+F33+F30+F27+F25+F19</f>
        <v>25722</v>
      </c>
    </row>
    <row r="44" spans="1:6" ht="15" thickBot="1">
      <c r="A44" s="63" t="s">
        <v>64</v>
      </c>
      <c r="B44" s="64"/>
      <c r="C44" s="64"/>
      <c r="D44" s="65">
        <v>0</v>
      </c>
      <c r="E44" s="65">
        <v>609.2</v>
      </c>
      <c r="F44" s="66">
        <v>1201.7</v>
      </c>
    </row>
    <row r="45" spans="1:6" ht="18.75" thickBot="1">
      <c r="A45" s="79" t="s">
        <v>2</v>
      </c>
      <c r="B45" s="80"/>
      <c r="C45" s="81"/>
      <c r="D45" s="36">
        <f>D19+D27+D30+D33+D37+D39+D25</f>
        <v>37107</v>
      </c>
      <c r="E45" s="13">
        <f>E43+E44</f>
        <v>26637.100000000002</v>
      </c>
      <c r="F45" s="13">
        <f>F43+F44</f>
        <v>26923.7</v>
      </c>
    </row>
    <row r="47" spans="1:3" ht="20.25">
      <c r="A47" s="34"/>
      <c r="B47" s="34"/>
      <c r="C47" s="34"/>
    </row>
    <row r="48" spans="1:3" ht="20.25">
      <c r="A48" s="34"/>
      <c r="B48" s="34"/>
      <c r="C48" s="34"/>
    </row>
    <row r="49" spans="1:3" ht="20.25">
      <c r="A49" s="34"/>
      <c r="B49" s="34"/>
      <c r="C49" s="34"/>
    </row>
    <row r="50" spans="1:3" ht="20.25">
      <c r="A50" s="34"/>
      <c r="B50" s="34"/>
      <c r="C50" s="34"/>
    </row>
    <row r="51" spans="1:3" ht="20.25">
      <c r="A51" s="34"/>
      <c r="B51" s="34"/>
      <c r="C51" s="34"/>
    </row>
  </sheetData>
  <sheetProtection/>
  <mergeCells count="14">
    <mergeCell ref="A14:F14"/>
    <mergeCell ref="A13:F13"/>
    <mergeCell ref="A45:C45"/>
    <mergeCell ref="B16:C16"/>
    <mergeCell ref="C17:C18"/>
    <mergeCell ref="B17:B18"/>
    <mergeCell ref="A2:D2"/>
    <mergeCell ref="A1:D1"/>
    <mergeCell ref="A3:D3"/>
    <mergeCell ref="A12:D12"/>
    <mergeCell ref="A4:D4"/>
    <mergeCell ref="A5:D5"/>
    <mergeCell ref="A6:D6"/>
    <mergeCell ref="C7:D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2020-03-26T06:55:41Z</cp:lastPrinted>
  <dcterms:created xsi:type="dcterms:W3CDTF">2006-11-30T06:42:36Z</dcterms:created>
  <dcterms:modified xsi:type="dcterms:W3CDTF">2020-03-26T06:55:43Z</dcterms:modified>
  <cp:category/>
  <cp:version/>
  <cp:contentType/>
  <cp:contentStatus/>
</cp:coreProperties>
</file>